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20490" windowHeight="7050"/>
  </bookViews>
  <sheets>
    <sheet name="C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G6" i="1"/>
  <c r="D7" i="1"/>
  <c r="G7" i="1"/>
  <c r="D8" i="1"/>
  <c r="G8" i="1"/>
  <c r="D9" i="1"/>
  <c r="G9" i="1"/>
  <c r="D10" i="1"/>
  <c r="G10" i="1"/>
  <c r="D11" i="1"/>
  <c r="G11" i="1"/>
  <c r="D12" i="1"/>
  <c r="G12" i="1"/>
  <c r="D13" i="1"/>
  <c r="G13" i="1"/>
  <c r="D14" i="1"/>
  <c r="G14" i="1"/>
  <c r="D15" i="1"/>
  <c r="G15" i="1"/>
  <c r="D16" i="1"/>
  <c r="G16" i="1"/>
  <c r="D17" i="1"/>
  <c r="G17" i="1"/>
  <c r="D18" i="1"/>
  <c r="G18" i="1"/>
  <c r="D19" i="1"/>
  <c r="G19" i="1"/>
  <c r="D20" i="1"/>
  <c r="G20" i="1"/>
  <c r="D21" i="1"/>
  <c r="G21" i="1"/>
  <c r="D22" i="1"/>
  <c r="G22" i="1"/>
  <c r="D23" i="1"/>
  <c r="G23" i="1"/>
  <c r="D24" i="1"/>
  <c r="G24" i="1" s="1"/>
  <c r="D25" i="1"/>
  <c r="G25" i="1"/>
  <c r="D26" i="1"/>
  <c r="G26" i="1"/>
  <c r="D27" i="1"/>
  <c r="G27" i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D36" i="1"/>
  <c r="G36" i="1"/>
  <c r="D37" i="1"/>
  <c r="G37" i="1"/>
  <c r="D38" i="1"/>
  <c r="G38" i="1"/>
  <c r="D39" i="1"/>
  <c r="G39" i="1"/>
  <c r="D40" i="1"/>
  <c r="G40" i="1"/>
  <c r="D41" i="1"/>
  <c r="G41" i="1"/>
  <c r="D42" i="1"/>
  <c r="G42" i="1"/>
  <c r="D43" i="1"/>
  <c r="G43" i="1"/>
  <c r="D44" i="1"/>
  <c r="G44" i="1" s="1"/>
  <c r="D45" i="1"/>
  <c r="G45" i="1"/>
  <c r="D46" i="1"/>
  <c r="G46" i="1" s="1"/>
  <c r="D47" i="1"/>
  <c r="G47" i="1"/>
  <c r="D48" i="1"/>
  <c r="G48" i="1" s="1"/>
  <c r="D49" i="1"/>
  <c r="G49" i="1"/>
  <c r="D50" i="1"/>
  <c r="G50" i="1" s="1"/>
  <c r="B52" i="1"/>
  <c r="C52" i="1"/>
  <c r="D52" i="1"/>
  <c r="E52" i="1"/>
  <c r="F52" i="1"/>
  <c r="D59" i="1"/>
  <c r="G59" i="1" s="1"/>
  <c r="G63" i="1" s="1"/>
  <c r="D60" i="1"/>
  <c r="G60" i="1"/>
  <c r="D61" i="1"/>
  <c r="G61" i="1"/>
  <c r="D62" i="1"/>
  <c r="G62" i="1"/>
  <c r="B63" i="1"/>
  <c r="C63" i="1"/>
  <c r="E63" i="1"/>
  <c r="F63" i="1"/>
  <c r="D70" i="1"/>
  <c r="G70" i="1"/>
  <c r="D71" i="1"/>
  <c r="G71" i="1" s="1"/>
  <c r="D72" i="1"/>
  <c r="G72" i="1"/>
  <c r="D73" i="1"/>
  <c r="G73" i="1" s="1"/>
  <c r="D74" i="1"/>
  <c r="G74" i="1"/>
  <c r="D75" i="1"/>
  <c r="G75" i="1"/>
  <c r="D76" i="1"/>
  <c r="G76" i="1"/>
  <c r="B77" i="1"/>
  <c r="C77" i="1"/>
  <c r="D77" i="1"/>
  <c r="E77" i="1"/>
  <c r="F77" i="1"/>
  <c r="G77" i="1" l="1"/>
  <c r="G52" i="1"/>
  <c r="D63" i="1"/>
</calcChain>
</file>

<file path=xl/sharedStrings.xml><?xml version="1.0" encoding="utf-8"?>
<sst xmlns="http://schemas.openxmlformats.org/spreadsheetml/2006/main" count="93" uniqueCount="71">
  <si>
    <t>“Bajo protesta de decir verdad declaramos que los Estados Financieros y sus notas, son razonablemente correctos y son responsabilidad del emisor”</t>
  </si>
  <si>
    <t>Total del Gasto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</si>
  <si>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</si>
  <si>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</si>
  <si>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</si>
  <si>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</si>
  <si>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</si>
  <si>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</si>
  <si>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</si>
  <si>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</si>
  <si>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</si>
  <si>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</si>
  <si>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</si>
  <si>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</si>
  <si>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</si>
  <si>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</si>
  <si>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</si>
  <si>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</si>
  <si>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</si>
  <si>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Municipio de Romita, Gto.
Estado Analítico del Ejercicio del Presupuesto de Egresos
Clasificación Administrativa (Sector Paraestatal)
Del 1 de Enero al 31 de Marzo de 2024</t>
  </si>
  <si>
    <t>Órganismos Autónomos</t>
  </si>
  <si>
    <t>Poder Judicial</t>
  </si>
  <si>
    <t>Poder Legislativo</t>
  </si>
  <si>
    <t>Poder Ejecutivo</t>
  </si>
  <si>
    <t>Municipio de Romita, Gto.
Estado Analítico del Ejercicio del Presupuesto de Egresos
Clasificación Administrativa (Poderes)
Del 1 de Enero al 31 de Marzo de 2024</t>
  </si>
  <si>
    <t>31111M250900100 DESARROLLO INTEGRAL DE L</t>
  </si>
  <si>
    <t>31111M250160100 DEPARTAMENTO TRANSITO Y</t>
  </si>
  <si>
    <t>31111M250160000 SEGURIDAD PUBLICA</t>
  </si>
  <si>
    <t>31111M250150000 GESTION COMUNITARIA</t>
  </si>
  <si>
    <t>31111M250140000 DESARR RURAL Y AGROP</t>
  </si>
  <si>
    <t>31111M250130000 DESARROLLO URBANO Y</t>
  </si>
  <si>
    <t>31111M250120100 DIRECCION DE PLANEACION</t>
  </si>
  <si>
    <t>31111M250120000 OBRAS PUBLICAS</t>
  </si>
  <si>
    <t>31111M250110000 COMISION MUNICIPAL DEL D</t>
  </si>
  <si>
    <t>31111M250100100 DEPARTAMENTO DE TURISMO</t>
  </si>
  <si>
    <t>31111M250100000 CASA DE LA CULTURA</t>
  </si>
  <si>
    <t>31111M250090000 DIRECCION DE EDUCACION</t>
  </si>
  <si>
    <t>31111M250080100 DIR INFORMATICA (SISTEMA</t>
  </si>
  <si>
    <t>31111M250080000 SECRETARIA PARTICULAR</t>
  </si>
  <si>
    <t>31111M250070200 DEPARTAMENTO ATENCION A</t>
  </si>
  <si>
    <t>31111M250070100 INSTITUTO MUNICIPAL</t>
  </si>
  <si>
    <t>31111M250070000 DESARROLLO SOCIAL</t>
  </si>
  <si>
    <t>31111M250060700 COORD BACHEO</t>
  </si>
  <si>
    <t>31111M250060600 COORD PANTEONES</t>
  </si>
  <si>
    <t>31111M250060500 COORD LIMPIA</t>
  </si>
  <si>
    <t>31111M250060400 COORD PARQUES Y JARDINES</t>
  </si>
  <si>
    <t>31111M250060300 COORD RASTRO MUNICIPAL</t>
  </si>
  <si>
    <t>31111M250060200 COORD EVENTOS ESPECIALES</t>
  </si>
  <si>
    <t>31111M250060100 COORD ALUMBRADO PUBLICO</t>
  </si>
  <si>
    <t>31111M250060000 SERVICIOS PUBLICOS MUNIC</t>
  </si>
  <si>
    <t>31111M250050800 PROCURADURIA PROTECCION</t>
  </si>
  <si>
    <t>31111M250050700 COORDINACION PLAZAS Y ME</t>
  </si>
  <si>
    <t>31111M250050600 DIR FISCALIZACION</t>
  </si>
  <si>
    <t>31111M250050500 DIR PROTECCION CIVIL</t>
  </si>
  <si>
    <t>31111M250050400 UNIDAD DE ACCESO A LA IN</t>
  </si>
  <si>
    <t>31111M250050300 COOR VERIFICACION SANITA</t>
  </si>
  <si>
    <t>31111M250050200 DIR COMUNICACION SOCIAL</t>
  </si>
  <si>
    <t>31111M250050100 DIRECCION JURIDICA</t>
  </si>
  <si>
    <t>31111M250050000 SECRETARIA DEL H. AYUNTA</t>
  </si>
  <si>
    <t>31111M250040400 ADMINISTRACION PRESIDENC</t>
  </si>
  <si>
    <t>31111M250040300 DIR DESARROLLO INSTITUCI</t>
  </si>
  <si>
    <t>31111M250040200 DIR ADQUISICIONES Y CONT</t>
  </si>
  <si>
    <t>31111M250040100 DIR CATASTRO E IMPUESTOS</t>
  </si>
  <si>
    <t>31111M250040000 TESORERIA MUNICIPAL</t>
  </si>
  <si>
    <t>31111M250030000 REGIDURIA</t>
  </si>
  <si>
    <t>31111M250020300 DESARROLLO ECONOMICO</t>
  </si>
  <si>
    <t>31111M250020200 CONTRALORIA MUNICIPAL</t>
  </si>
  <si>
    <t>31111M250020100 JUZGADO ADMINISTRATIVO</t>
  </si>
  <si>
    <t>31111M250020000 SINDICATURA</t>
  </si>
  <si>
    <t>31111M250010000 PRESIDENTE</t>
  </si>
  <si>
    <t>Municipio de Romita, Gto.
Estado Analítico del Ejercicio del Presupuesto de Egresos
Clasificación Administrativa
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</si>
</sst>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Protection="1">
      <protection locked="0"/>
    </xf>
    <xf numFmtId="4" fontId="1" fillId="0" borderId="1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" fontId="2" fillId="0" borderId="3" xfId="0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1" fillId="2" borderId="1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 wrapText="1"/>
    </xf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/>
    </xf>
    <xf numFmtId="4" fontId="1" fillId="2" borderId="7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  <protection locked="0"/>
    </xf>
    <xf numFmtId="0" fontId="1" fillId="2" borderId="2" xfId="1" applyFont="1" applyFill="1" applyBorder="1" applyAlignment="1" applyProtection="1">
      <alignment horizontal="center" vertical="center" wrapText="1"/>
      <protection locked="0"/>
    </xf>
    <xf numFmtId="0" fontId="1" fillId="2" borderId="9" xfId="1" applyFont="1" applyFill="1" applyBorder="1" applyAlignment="1" applyProtection="1">
      <alignment horizontal="center" vertical="center" wrapText="1"/>
      <protection locked="0"/>
    </xf>
    <xf numFmtId="0" fontId="1" fillId="2" borderId="10" xfId="1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indent="1"/>
      <protection locked="0"/>
    </xf>
    <xf numFmtId="0" fontId="2" fillId="0" borderId="6" xfId="0" applyFont="1" applyFill="1" applyBorder="1" applyAlignment="1" applyProtection="1">
      <alignment horizontal="left" indent="1"/>
      <protection locked="0"/>
    </xf>
    <xf numFmtId="4" fontId="2" fillId="0" borderId="7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lef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s="1" customFormat="1" ht="45" customHeight="1" x14ac:dyDescent="0.2">
      <c r="A1" s="14" t="s">
        <v>70</v>
      </c>
      <c r="B1" s="13"/>
      <c r="C1" s="13"/>
      <c r="D1" s="13"/>
      <c r="E1" s="13"/>
      <c r="F1" s="13"/>
      <c r="G1" s="12"/>
    </row>
    <row r="2" spans="1:7" s="1" customFormat="1" x14ac:dyDescent="0.2">
      <c r="A2" s="15" t="s">
        <v>18</v>
      </c>
      <c r="B2" s="14" t="s">
        <v>17</v>
      </c>
      <c r="C2" s="13"/>
      <c r="D2" s="13"/>
      <c r="E2" s="13"/>
      <c r="F2" s="12"/>
      <c r="G2" s="11" t="s">
        <v>16</v>
      </c>
    </row>
    <row r="3" spans="1:7" s="1" customFormat="1" ht="24.95" customHeight="1" x14ac:dyDescent="0.2">
      <c r="A3" s="10"/>
      <c r="B3" s="9" t="s">
        <v>15</v>
      </c>
      <c r="C3" s="9" t="s">
        <v>14</v>
      </c>
      <c r="D3" s="9" t="s">
        <v>13</v>
      </c>
      <c r="E3" s="9" t="s">
        <v>12</v>
      </c>
      <c r="F3" s="9" t="s">
        <v>11</v>
      </c>
      <c r="G3" s="8"/>
    </row>
    <row r="4" spans="1:7" s="1" customFormat="1" x14ac:dyDescent="0.2">
      <c r="A4" s="7"/>
      <c r="B4" s="6">
        <v>1</v>
      </c>
      <c r="C4" s="6">
        <v>2</v>
      </c>
      <c r="D4" s="6" t="s">
        <v>10</v>
      </c>
      <c r="E4" s="6">
        <v>4</v>
      </c>
      <c r="F4" s="6">
        <v>5</v>
      </c>
      <c r="G4" s="6" t="s">
        <v>9</v>
      </c>
    </row>
    <row r="5" spans="1:7" s="1" customFormat="1" x14ac:dyDescent="0.2">
      <c r="A5" s="19"/>
      <c r="B5" s="18"/>
      <c r="C5" s="18"/>
      <c r="D5" s="18"/>
      <c r="E5" s="18"/>
      <c r="F5" s="18"/>
      <c r="G5" s="18"/>
    </row>
    <row r="6" spans="1:7" s="1" customFormat="1" x14ac:dyDescent="0.2">
      <c r="A6" s="17" t="s">
        <v>69</v>
      </c>
      <c r="B6" s="4">
        <v>1513752.83</v>
      </c>
      <c r="C6" s="4">
        <v>-158462.65</v>
      </c>
      <c r="D6" s="4">
        <f>B6+C6</f>
        <v>1355290.1800000002</v>
      </c>
      <c r="E6" s="4">
        <v>305892.19</v>
      </c>
      <c r="F6" s="4">
        <v>305892.19</v>
      </c>
      <c r="G6" s="4">
        <f>D6-E6</f>
        <v>1049397.9900000002</v>
      </c>
    </row>
    <row r="7" spans="1:7" s="1" customFormat="1" x14ac:dyDescent="0.2">
      <c r="A7" s="17" t="s">
        <v>68</v>
      </c>
      <c r="B7" s="4">
        <v>967400.52</v>
      </c>
      <c r="C7" s="4">
        <v>9088.07</v>
      </c>
      <c r="D7" s="4">
        <f>B7+C7</f>
        <v>976488.59</v>
      </c>
      <c r="E7" s="4">
        <v>197539.61</v>
      </c>
      <c r="F7" s="4">
        <v>197539.61</v>
      </c>
      <c r="G7" s="4">
        <f>D7-E7</f>
        <v>778948.98</v>
      </c>
    </row>
    <row r="8" spans="1:7" s="1" customFormat="1" x14ac:dyDescent="0.2">
      <c r="A8" s="17" t="s">
        <v>67</v>
      </c>
      <c r="B8" s="4">
        <v>368034.37</v>
      </c>
      <c r="C8" s="4">
        <v>-150000</v>
      </c>
      <c r="D8" s="4">
        <f>B8+C8</f>
        <v>218034.37</v>
      </c>
      <c r="E8" s="4">
        <v>46994.76</v>
      </c>
      <c r="F8" s="4">
        <v>46994.76</v>
      </c>
      <c r="G8" s="4">
        <f>D8-E8</f>
        <v>171039.61</v>
      </c>
    </row>
    <row r="9" spans="1:7" s="1" customFormat="1" x14ac:dyDescent="0.2">
      <c r="A9" s="17" t="s">
        <v>66</v>
      </c>
      <c r="B9" s="4">
        <v>1632494.59</v>
      </c>
      <c r="C9" s="4">
        <v>-702900.82</v>
      </c>
      <c r="D9" s="4">
        <f>B9+C9</f>
        <v>929593.77000000014</v>
      </c>
      <c r="E9" s="4">
        <v>317958.59999999998</v>
      </c>
      <c r="F9" s="4">
        <v>317958.59999999998</v>
      </c>
      <c r="G9" s="4">
        <f>D9-E9</f>
        <v>611635.17000000016</v>
      </c>
    </row>
    <row r="10" spans="1:7" s="1" customFormat="1" x14ac:dyDescent="0.2">
      <c r="A10" s="17" t="s">
        <v>65</v>
      </c>
      <c r="B10" s="4">
        <v>1148687.3899999999</v>
      </c>
      <c r="C10" s="4">
        <v>-652847.05000000005</v>
      </c>
      <c r="D10" s="4">
        <f>B10+C10</f>
        <v>495840.33999999985</v>
      </c>
      <c r="E10" s="4">
        <v>207675.65</v>
      </c>
      <c r="F10" s="4">
        <v>207675.65</v>
      </c>
      <c r="G10" s="4">
        <f>D10-E10</f>
        <v>288164.68999999983</v>
      </c>
    </row>
    <row r="11" spans="1:7" s="1" customFormat="1" x14ac:dyDescent="0.2">
      <c r="A11" s="17" t="s">
        <v>64</v>
      </c>
      <c r="B11" s="4">
        <v>7942462.6699999999</v>
      </c>
      <c r="C11" s="4">
        <v>-294577.76</v>
      </c>
      <c r="D11" s="4">
        <f>B11+C11</f>
        <v>7647884.9100000001</v>
      </c>
      <c r="E11" s="4">
        <v>1869904.23</v>
      </c>
      <c r="F11" s="4">
        <v>1869904.23</v>
      </c>
      <c r="G11" s="4">
        <f>D11-E11</f>
        <v>5777980.6799999997</v>
      </c>
    </row>
    <row r="12" spans="1:7" s="1" customFormat="1" x14ac:dyDescent="0.2">
      <c r="A12" s="17" t="s">
        <v>63</v>
      </c>
      <c r="B12" s="4">
        <v>17972792.34</v>
      </c>
      <c r="C12" s="4">
        <v>3540162.46</v>
      </c>
      <c r="D12" s="4">
        <f>B12+C12</f>
        <v>21512954.800000001</v>
      </c>
      <c r="E12" s="4">
        <v>10199577.300000001</v>
      </c>
      <c r="F12" s="4">
        <v>10260758.07</v>
      </c>
      <c r="G12" s="4">
        <f>D12-E12</f>
        <v>11313377.5</v>
      </c>
    </row>
    <row r="13" spans="1:7" s="1" customFormat="1" x14ac:dyDescent="0.2">
      <c r="A13" s="17" t="s">
        <v>62</v>
      </c>
      <c r="B13" s="4">
        <v>2560138.56</v>
      </c>
      <c r="C13" s="4">
        <v>-7149.25</v>
      </c>
      <c r="D13" s="4">
        <f>B13+C13</f>
        <v>2552989.31</v>
      </c>
      <c r="E13" s="4">
        <v>469702.59</v>
      </c>
      <c r="F13" s="4">
        <v>469702.59</v>
      </c>
      <c r="G13" s="4">
        <f>D13-E13</f>
        <v>2083286.72</v>
      </c>
    </row>
    <row r="14" spans="1:7" s="1" customFormat="1" x14ac:dyDescent="0.2">
      <c r="A14" s="17" t="s">
        <v>61</v>
      </c>
      <c r="B14" s="4">
        <v>4036343.79</v>
      </c>
      <c r="C14" s="4">
        <v>46486.57</v>
      </c>
      <c r="D14" s="4">
        <f>B14+C14</f>
        <v>4082830.36</v>
      </c>
      <c r="E14" s="4">
        <v>2775471.63</v>
      </c>
      <c r="F14" s="4">
        <v>2775471.63</v>
      </c>
      <c r="G14" s="4">
        <f>D14-E14</f>
        <v>1307358.73</v>
      </c>
    </row>
    <row r="15" spans="1:7" s="1" customFormat="1" x14ac:dyDescent="0.2">
      <c r="A15" s="17" t="s">
        <v>60</v>
      </c>
      <c r="B15" s="4">
        <v>2800267.7</v>
      </c>
      <c r="C15" s="4">
        <v>-127227.11</v>
      </c>
      <c r="D15" s="4">
        <f>B15+C15</f>
        <v>2673040.5900000003</v>
      </c>
      <c r="E15" s="4">
        <v>1062769.1200000001</v>
      </c>
      <c r="F15" s="4">
        <v>1062769.1200000001</v>
      </c>
      <c r="G15" s="4">
        <f>D15-E15</f>
        <v>1610271.4700000002</v>
      </c>
    </row>
    <row r="16" spans="1:7" s="1" customFormat="1" x14ac:dyDescent="0.2">
      <c r="A16" s="17" t="s">
        <v>59</v>
      </c>
      <c r="B16" s="4">
        <v>1090000</v>
      </c>
      <c r="C16" s="4">
        <v>1378647.37</v>
      </c>
      <c r="D16" s="4">
        <f>B16+C16</f>
        <v>2468647.37</v>
      </c>
      <c r="E16" s="4">
        <v>2393430.3199999998</v>
      </c>
      <c r="F16" s="4">
        <v>2393430.3199999998</v>
      </c>
      <c r="G16" s="4">
        <f>D16-E16</f>
        <v>75217.050000000279</v>
      </c>
    </row>
    <row r="17" spans="1:7" s="1" customFormat="1" x14ac:dyDescent="0.2">
      <c r="A17" s="17" t="s">
        <v>58</v>
      </c>
      <c r="B17" s="4">
        <v>8130163.5</v>
      </c>
      <c r="C17" s="4">
        <v>-6035470.2300000004</v>
      </c>
      <c r="D17" s="4">
        <f>B17+C17</f>
        <v>2094693.2699999996</v>
      </c>
      <c r="E17" s="4">
        <v>465887.42</v>
      </c>
      <c r="F17" s="4">
        <v>465887.42</v>
      </c>
      <c r="G17" s="4">
        <f>D17-E17</f>
        <v>1628805.8499999996</v>
      </c>
    </row>
    <row r="18" spans="1:7" s="1" customFormat="1" x14ac:dyDescent="0.2">
      <c r="A18" s="17" t="s">
        <v>57</v>
      </c>
      <c r="B18" s="4">
        <v>21372088.239999998</v>
      </c>
      <c r="C18" s="4">
        <v>-12119104.68</v>
      </c>
      <c r="D18" s="4">
        <f>B18+C18</f>
        <v>9252983.5599999987</v>
      </c>
      <c r="E18" s="4">
        <v>2517696.62</v>
      </c>
      <c r="F18" s="4">
        <v>2517696.62</v>
      </c>
      <c r="G18" s="4">
        <f>D18-E18</f>
        <v>6735286.9399999985</v>
      </c>
    </row>
    <row r="19" spans="1:7" s="1" customFormat="1" x14ac:dyDescent="0.2">
      <c r="A19" s="17" t="s">
        <v>56</v>
      </c>
      <c r="B19" s="4">
        <v>3963240.87</v>
      </c>
      <c r="C19" s="4">
        <v>-763732.79</v>
      </c>
      <c r="D19" s="4">
        <f>B19+C19</f>
        <v>3199508.08</v>
      </c>
      <c r="E19" s="4">
        <v>1650890.92</v>
      </c>
      <c r="F19" s="4">
        <v>1650890.92</v>
      </c>
      <c r="G19" s="4">
        <f>D19-E19</f>
        <v>1548617.1600000001</v>
      </c>
    </row>
    <row r="20" spans="1:7" s="1" customFormat="1" x14ac:dyDescent="0.2">
      <c r="A20" s="17" t="s">
        <v>55</v>
      </c>
      <c r="B20" s="4">
        <v>171336.7</v>
      </c>
      <c r="C20" s="4">
        <v>-167826.4</v>
      </c>
      <c r="D20" s="4">
        <f>B20+C20</f>
        <v>3510.3000000000175</v>
      </c>
      <c r="E20" s="4">
        <v>0</v>
      </c>
      <c r="F20" s="4">
        <v>0</v>
      </c>
      <c r="G20" s="4">
        <f>D20-E20</f>
        <v>3510.3000000000175</v>
      </c>
    </row>
    <row r="21" spans="1:7" s="1" customFormat="1" x14ac:dyDescent="0.2">
      <c r="A21" s="17" t="s">
        <v>54</v>
      </c>
      <c r="B21" s="4">
        <v>480989.05</v>
      </c>
      <c r="C21" s="4">
        <v>-174407.36</v>
      </c>
      <c r="D21" s="4">
        <f>B21+C21</f>
        <v>306581.69</v>
      </c>
      <c r="E21" s="4">
        <v>46994.76</v>
      </c>
      <c r="F21" s="4">
        <v>46994.76</v>
      </c>
      <c r="G21" s="4">
        <f>D21-E21</f>
        <v>259586.93</v>
      </c>
    </row>
    <row r="22" spans="1:7" s="1" customFormat="1" x14ac:dyDescent="0.2">
      <c r="A22" s="17" t="s">
        <v>53</v>
      </c>
      <c r="B22" s="4">
        <v>3126413.17</v>
      </c>
      <c r="C22" s="4">
        <v>-234678</v>
      </c>
      <c r="D22" s="4">
        <f>B22+C22</f>
        <v>2891735.17</v>
      </c>
      <c r="E22" s="4">
        <v>720123.47</v>
      </c>
      <c r="F22" s="4">
        <v>720123.47</v>
      </c>
      <c r="G22" s="4">
        <f>D22-E22</f>
        <v>2171611.7000000002</v>
      </c>
    </row>
    <row r="23" spans="1:7" s="1" customFormat="1" x14ac:dyDescent="0.2">
      <c r="A23" s="17" t="s">
        <v>52</v>
      </c>
      <c r="B23" s="4">
        <v>1731469.65</v>
      </c>
      <c r="C23" s="4">
        <v>-39724.81</v>
      </c>
      <c r="D23" s="4">
        <f>B23+C23</f>
        <v>1691744.8399999999</v>
      </c>
      <c r="E23" s="4">
        <v>282390.28999999998</v>
      </c>
      <c r="F23" s="4">
        <v>282390.28999999998</v>
      </c>
      <c r="G23" s="4">
        <f>D23-E23</f>
        <v>1409354.5499999998</v>
      </c>
    </row>
    <row r="24" spans="1:7" s="1" customFormat="1" x14ac:dyDescent="0.2">
      <c r="A24" s="17" t="s">
        <v>51</v>
      </c>
      <c r="B24" s="4">
        <v>186351.96</v>
      </c>
      <c r="C24" s="4">
        <v>0</v>
      </c>
      <c r="D24" s="4">
        <f>B24+C24</f>
        <v>186351.96</v>
      </c>
      <c r="E24" s="4">
        <v>39711.08</v>
      </c>
      <c r="F24" s="4">
        <v>39711.08</v>
      </c>
      <c r="G24" s="4">
        <f>D24-E24</f>
        <v>146640.88</v>
      </c>
    </row>
    <row r="25" spans="1:7" s="1" customFormat="1" x14ac:dyDescent="0.2">
      <c r="A25" s="17" t="s">
        <v>50</v>
      </c>
      <c r="B25" s="4">
        <v>831336.84</v>
      </c>
      <c r="C25" s="4">
        <v>130000</v>
      </c>
      <c r="D25" s="4">
        <f>B25+C25</f>
        <v>961336.84</v>
      </c>
      <c r="E25" s="4">
        <v>268974.55</v>
      </c>
      <c r="F25" s="4">
        <v>267081.55</v>
      </c>
      <c r="G25" s="4">
        <f>D25-E25</f>
        <v>692362.29</v>
      </c>
    </row>
    <row r="26" spans="1:7" s="1" customFormat="1" x14ac:dyDescent="0.2">
      <c r="A26" s="17" t="s">
        <v>49</v>
      </c>
      <c r="B26" s="4">
        <v>11591247.18</v>
      </c>
      <c r="C26" s="4">
        <v>3427060.51</v>
      </c>
      <c r="D26" s="4">
        <f>B26+C26</f>
        <v>15018307.689999999</v>
      </c>
      <c r="E26" s="4">
        <v>5964803.8099999996</v>
      </c>
      <c r="F26" s="4">
        <v>5964803.8099999996</v>
      </c>
      <c r="G26" s="4">
        <f>D26-E26</f>
        <v>9053503.879999999</v>
      </c>
    </row>
    <row r="27" spans="1:7" s="1" customFormat="1" x14ac:dyDescent="0.2">
      <c r="A27" s="17" t="s">
        <v>48</v>
      </c>
      <c r="B27" s="4">
        <v>1309807.45</v>
      </c>
      <c r="C27" s="4">
        <v>653928.32999999996</v>
      </c>
      <c r="D27" s="4">
        <f>B27+C27</f>
        <v>1963735.7799999998</v>
      </c>
      <c r="E27" s="4">
        <v>1161820.8400000001</v>
      </c>
      <c r="F27" s="4">
        <v>1161820.8400000001</v>
      </c>
      <c r="G27" s="4">
        <f>D27-E27</f>
        <v>801914.93999999971</v>
      </c>
    </row>
    <row r="28" spans="1:7" s="1" customFormat="1" x14ac:dyDescent="0.2">
      <c r="A28" s="17" t="s">
        <v>47</v>
      </c>
      <c r="B28" s="4">
        <v>421034.37</v>
      </c>
      <c r="C28" s="4">
        <v>-34450</v>
      </c>
      <c r="D28" s="4">
        <f>B28+C28</f>
        <v>386584.37</v>
      </c>
      <c r="E28" s="4">
        <v>100255.84</v>
      </c>
      <c r="F28" s="4">
        <v>100255.84</v>
      </c>
      <c r="G28" s="4">
        <f>D28-E28</f>
        <v>286328.53000000003</v>
      </c>
    </row>
    <row r="29" spans="1:7" s="1" customFormat="1" x14ac:dyDescent="0.2">
      <c r="A29" s="17" t="s">
        <v>46</v>
      </c>
      <c r="B29" s="4">
        <v>2511025.7000000002</v>
      </c>
      <c r="C29" s="4">
        <v>-959927.13</v>
      </c>
      <c r="D29" s="4">
        <f>B29+C29</f>
        <v>1551098.5700000003</v>
      </c>
      <c r="E29" s="4">
        <v>382289.18</v>
      </c>
      <c r="F29" s="4">
        <v>382289.18</v>
      </c>
      <c r="G29" s="4">
        <f>D29-E29</f>
        <v>1168809.3900000004</v>
      </c>
    </row>
    <row r="30" spans="1:7" s="1" customFormat="1" x14ac:dyDescent="0.2">
      <c r="A30" s="17" t="s">
        <v>45</v>
      </c>
      <c r="B30" s="4">
        <v>4829264.25</v>
      </c>
      <c r="C30" s="4">
        <v>-1487423.83</v>
      </c>
      <c r="D30" s="4">
        <f>B30+C30</f>
        <v>3341840.42</v>
      </c>
      <c r="E30" s="4">
        <v>1183241.82</v>
      </c>
      <c r="F30" s="4">
        <v>1183241.82</v>
      </c>
      <c r="G30" s="4">
        <f>D30-E30</f>
        <v>2158598.5999999996</v>
      </c>
    </row>
    <row r="31" spans="1:7" s="1" customFormat="1" x14ac:dyDescent="0.2">
      <c r="A31" s="17" t="s">
        <v>44</v>
      </c>
      <c r="B31" s="4">
        <v>1240000</v>
      </c>
      <c r="C31" s="4">
        <v>6427453.1500000004</v>
      </c>
      <c r="D31" s="4">
        <f>B31+C31</f>
        <v>7667453.1500000004</v>
      </c>
      <c r="E31" s="4">
        <v>2445579.62</v>
      </c>
      <c r="F31" s="4">
        <v>2492579.62</v>
      </c>
      <c r="G31" s="4">
        <f>D31-E31</f>
        <v>5221873.53</v>
      </c>
    </row>
    <row r="32" spans="1:7" s="1" customFormat="1" x14ac:dyDescent="0.2">
      <c r="A32" s="17" t="s">
        <v>43</v>
      </c>
      <c r="B32" s="4">
        <v>1162554.1100000001</v>
      </c>
      <c r="C32" s="4">
        <v>-180000.01</v>
      </c>
      <c r="D32" s="4">
        <f>B32+C32</f>
        <v>982554.10000000009</v>
      </c>
      <c r="E32" s="4">
        <v>460874.83</v>
      </c>
      <c r="F32" s="4">
        <v>300874.84000000003</v>
      </c>
      <c r="G32" s="4">
        <f>D32-E32</f>
        <v>521679.27000000008</v>
      </c>
    </row>
    <row r="33" spans="1:7" s="1" customFormat="1" x14ac:dyDescent="0.2">
      <c r="A33" s="17" t="s">
        <v>42</v>
      </c>
      <c r="B33" s="4">
        <v>2946959.64</v>
      </c>
      <c r="C33" s="4">
        <v>238432.13</v>
      </c>
      <c r="D33" s="4">
        <f>B33+C33</f>
        <v>3185391.77</v>
      </c>
      <c r="E33" s="4">
        <v>1174329.6499999999</v>
      </c>
      <c r="F33" s="4">
        <v>1174329.6499999999</v>
      </c>
      <c r="G33" s="4">
        <f>D33-E33</f>
        <v>2011062.12</v>
      </c>
    </row>
    <row r="34" spans="1:7" s="1" customFormat="1" x14ac:dyDescent="0.2">
      <c r="A34" s="17" t="s">
        <v>41</v>
      </c>
      <c r="B34" s="4">
        <v>1600496.21</v>
      </c>
      <c r="C34" s="4">
        <v>-281050</v>
      </c>
      <c r="D34" s="4">
        <f>B34+C34</f>
        <v>1319446.21</v>
      </c>
      <c r="E34" s="4">
        <v>234138.66</v>
      </c>
      <c r="F34" s="4">
        <v>234138.66</v>
      </c>
      <c r="G34" s="4">
        <f>D34-E34</f>
        <v>1085307.55</v>
      </c>
    </row>
    <row r="35" spans="1:7" s="1" customFormat="1" x14ac:dyDescent="0.2">
      <c r="A35" s="17" t="s">
        <v>40</v>
      </c>
      <c r="B35" s="4">
        <v>1180320.19</v>
      </c>
      <c r="C35" s="4">
        <v>-53800</v>
      </c>
      <c r="D35" s="4">
        <f>B35+C35</f>
        <v>1126520.19</v>
      </c>
      <c r="E35" s="4">
        <v>182257.38</v>
      </c>
      <c r="F35" s="4">
        <v>182257.38</v>
      </c>
      <c r="G35" s="4">
        <f>D35-E35</f>
        <v>944262.80999999994</v>
      </c>
    </row>
    <row r="36" spans="1:7" s="1" customFormat="1" x14ac:dyDescent="0.2">
      <c r="A36" s="17" t="s">
        <v>39</v>
      </c>
      <c r="B36" s="4">
        <v>365215.93</v>
      </c>
      <c r="C36" s="4">
        <v>1950</v>
      </c>
      <c r="D36" s="4">
        <f>B36+C36</f>
        <v>367165.93</v>
      </c>
      <c r="E36" s="4">
        <v>63957.54</v>
      </c>
      <c r="F36" s="4">
        <v>63957.54</v>
      </c>
      <c r="G36" s="4">
        <f>D36-E36</f>
        <v>303208.39</v>
      </c>
    </row>
    <row r="37" spans="1:7" s="1" customFormat="1" x14ac:dyDescent="0.2">
      <c r="A37" s="17" t="s">
        <v>38</v>
      </c>
      <c r="B37" s="4">
        <v>5916447.5999999996</v>
      </c>
      <c r="C37" s="4">
        <v>3773849.6000000001</v>
      </c>
      <c r="D37" s="4">
        <f>B37+C37</f>
        <v>9690297.1999999993</v>
      </c>
      <c r="E37" s="4">
        <v>8930782.1300000008</v>
      </c>
      <c r="F37" s="4">
        <v>8660292.4199999999</v>
      </c>
      <c r="G37" s="4">
        <f>D37-E37</f>
        <v>759515.06999999844</v>
      </c>
    </row>
    <row r="38" spans="1:7" s="1" customFormat="1" x14ac:dyDescent="0.2">
      <c r="A38" s="17" t="s">
        <v>37</v>
      </c>
      <c r="B38" s="4">
        <v>1440915.16</v>
      </c>
      <c r="C38" s="4">
        <v>-190550</v>
      </c>
      <c r="D38" s="4">
        <f>B38+C38</f>
        <v>1250365.1599999999</v>
      </c>
      <c r="E38" s="4">
        <v>191185.37</v>
      </c>
      <c r="F38" s="4">
        <v>191185.37</v>
      </c>
      <c r="G38" s="4">
        <f>D38-E38</f>
        <v>1059179.79</v>
      </c>
    </row>
    <row r="39" spans="1:7" s="1" customFormat="1" x14ac:dyDescent="0.2">
      <c r="A39" s="17" t="s">
        <v>36</v>
      </c>
      <c r="B39" s="4">
        <v>3190394.66</v>
      </c>
      <c r="C39" s="4">
        <v>-304319.99</v>
      </c>
      <c r="D39" s="4">
        <f>B39+C39</f>
        <v>2886074.67</v>
      </c>
      <c r="E39" s="4">
        <v>686274.47</v>
      </c>
      <c r="F39" s="4">
        <v>686274.47</v>
      </c>
      <c r="G39" s="4">
        <f>D39-E39</f>
        <v>2199800.2000000002</v>
      </c>
    </row>
    <row r="40" spans="1:7" s="1" customFormat="1" x14ac:dyDescent="0.2">
      <c r="A40" s="17" t="s">
        <v>35</v>
      </c>
      <c r="B40" s="4">
        <v>2949186.29</v>
      </c>
      <c r="C40" s="4">
        <v>-85585.13</v>
      </c>
      <c r="D40" s="4">
        <f>B40+C40</f>
        <v>2863601.16</v>
      </c>
      <c r="E40" s="4">
        <v>633045.19999999995</v>
      </c>
      <c r="F40" s="4">
        <v>633045.19999999995</v>
      </c>
      <c r="G40" s="4">
        <f>D40-E40</f>
        <v>2230555.96</v>
      </c>
    </row>
    <row r="41" spans="1:7" s="1" customFormat="1" x14ac:dyDescent="0.2">
      <c r="A41" s="17" t="s">
        <v>34</v>
      </c>
      <c r="B41" s="4">
        <v>821232.29</v>
      </c>
      <c r="C41" s="4">
        <v>-79615.12</v>
      </c>
      <c r="D41" s="4">
        <f>B41+C41</f>
        <v>741617.17</v>
      </c>
      <c r="E41" s="4">
        <v>203403.97</v>
      </c>
      <c r="F41" s="4">
        <v>203403.97</v>
      </c>
      <c r="G41" s="4">
        <f>D41-E41</f>
        <v>538213.20000000007</v>
      </c>
    </row>
    <row r="42" spans="1:7" s="1" customFormat="1" x14ac:dyDescent="0.2">
      <c r="A42" s="17" t="s">
        <v>33</v>
      </c>
      <c r="B42" s="4">
        <v>3360290.86</v>
      </c>
      <c r="C42" s="4">
        <v>259619.46</v>
      </c>
      <c r="D42" s="4">
        <f>B42+C42</f>
        <v>3619910.32</v>
      </c>
      <c r="E42" s="4">
        <v>1113092.6399999999</v>
      </c>
      <c r="F42" s="4">
        <v>1113092.6399999999</v>
      </c>
      <c r="G42" s="4">
        <f>D42-E42</f>
        <v>2506817.6799999997</v>
      </c>
    </row>
    <row r="43" spans="1:7" s="1" customFormat="1" x14ac:dyDescent="0.2">
      <c r="A43" s="17" t="s">
        <v>32</v>
      </c>
      <c r="B43" s="4">
        <v>49895695.369999997</v>
      </c>
      <c r="C43" s="4">
        <v>94241606.049999997</v>
      </c>
      <c r="D43" s="4">
        <f>B43+C43</f>
        <v>144137301.41999999</v>
      </c>
      <c r="E43" s="4">
        <v>46781892.770000003</v>
      </c>
      <c r="F43" s="4">
        <v>46781892.770000003</v>
      </c>
      <c r="G43" s="4">
        <f>D43-E43</f>
        <v>97355408.649999976</v>
      </c>
    </row>
    <row r="44" spans="1:7" s="1" customFormat="1" x14ac:dyDescent="0.2">
      <c r="A44" s="17" t="s">
        <v>31</v>
      </c>
      <c r="B44" s="4">
        <v>828432.39</v>
      </c>
      <c r="C44" s="4">
        <v>0</v>
      </c>
      <c r="D44" s="4">
        <f>B44+C44</f>
        <v>828432.39</v>
      </c>
      <c r="E44" s="4">
        <v>149205.84</v>
      </c>
      <c r="F44" s="4">
        <v>149205.84</v>
      </c>
      <c r="G44" s="4">
        <f>D44-E44</f>
        <v>679226.55</v>
      </c>
    </row>
    <row r="45" spans="1:7" s="1" customFormat="1" x14ac:dyDescent="0.2">
      <c r="A45" s="17" t="s">
        <v>30</v>
      </c>
      <c r="B45" s="4">
        <v>1418624.25</v>
      </c>
      <c r="C45" s="4">
        <v>-40200</v>
      </c>
      <c r="D45" s="4">
        <f>B45+C45</f>
        <v>1378424.25</v>
      </c>
      <c r="E45" s="4">
        <v>215323.2</v>
      </c>
      <c r="F45" s="4">
        <v>215323.2</v>
      </c>
      <c r="G45" s="4">
        <f>D45-E45</f>
        <v>1163101.05</v>
      </c>
    </row>
    <row r="46" spans="1:7" s="1" customFormat="1" x14ac:dyDescent="0.2">
      <c r="A46" s="17" t="s">
        <v>29</v>
      </c>
      <c r="B46" s="4">
        <v>2609339.0499999998</v>
      </c>
      <c r="C46" s="4">
        <v>-985249.18</v>
      </c>
      <c r="D46" s="4">
        <f>B46+C46</f>
        <v>1624089.8699999996</v>
      </c>
      <c r="E46" s="4">
        <v>363015.46</v>
      </c>
      <c r="F46" s="4">
        <v>363015.46</v>
      </c>
      <c r="G46" s="4">
        <f>D46-E46</f>
        <v>1261074.4099999997</v>
      </c>
    </row>
    <row r="47" spans="1:7" s="1" customFormat="1" x14ac:dyDescent="0.2">
      <c r="A47" s="17" t="s">
        <v>28</v>
      </c>
      <c r="B47" s="4">
        <v>7431729.5899999999</v>
      </c>
      <c r="C47" s="4">
        <v>69844.429999999993</v>
      </c>
      <c r="D47" s="4">
        <f>B47+C47</f>
        <v>7501574.0199999996</v>
      </c>
      <c r="E47" s="4">
        <v>7038593.6699999999</v>
      </c>
      <c r="F47" s="4">
        <v>7038593.6699999999</v>
      </c>
      <c r="G47" s="4">
        <f>D47-E47</f>
        <v>462980.34999999963</v>
      </c>
    </row>
    <row r="48" spans="1:7" s="1" customFormat="1" x14ac:dyDescent="0.2">
      <c r="A48" s="17" t="s">
        <v>27</v>
      </c>
      <c r="B48" s="4">
        <v>17750601.43</v>
      </c>
      <c r="C48" s="4">
        <v>-206907.15</v>
      </c>
      <c r="D48" s="4">
        <f>B48+C48</f>
        <v>17543694.280000001</v>
      </c>
      <c r="E48" s="4">
        <v>3571920.17</v>
      </c>
      <c r="F48" s="4">
        <v>3571920.17</v>
      </c>
      <c r="G48" s="4">
        <f>D48-E48</f>
        <v>13971774.110000001</v>
      </c>
    </row>
    <row r="49" spans="1:7" s="1" customFormat="1" x14ac:dyDescent="0.2">
      <c r="A49" s="17" t="s">
        <v>26</v>
      </c>
      <c r="B49" s="4">
        <v>4863245.1500000004</v>
      </c>
      <c r="C49" s="4">
        <v>132190.85</v>
      </c>
      <c r="D49" s="4">
        <f>B49+C49</f>
        <v>4995436</v>
      </c>
      <c r="E49" s="4">
        <v>1264356.5900000001</v>
      </c>
      <c r="F49" s="4">
        <v>1264356.5900000001</v>
      </c>
      <c r="G49" s="4">
        <f>D49-E49</f>
        <v>3731079.41</v>
      </c>
    </row>
    <row r="50" spans="1:7" s="1" customFormat="1" x14ac:dyDescent="0.2">
      <c r="A50" s="17" t="s">
        <v>25</v>
      </c>
      <c r="B50" s="4">
        <v>11902500</v>
      </c>
      <c r="C50" s="4">
        <v>0</v>
      </c>
      <c r="D50" s="4">
        <f>B50+C50</f>
        <v>11902500</v>
      </c>
      <c r="E50" s="4">
        <v>2975625</v>
      </c>
      <c r="F50" s="4">
        <v>2975625</v>
      </c>
      <c r="G50" s="4">
        <f>D50-E50</f>
        <v>8926875</v>
      </c>
    </row>
    <row r="51" spans="1:7" s="1" customFormat="1" x14ac:dyDescent="0.2">
      <c r="A51" s="17"/>
      <c r="B51" s="4"/>
      <c r="C51" s="4"/>
      <c r="D51" s="4"/>
      <c r="E51" s="4"/>
      <c r="F51" s="4"/>
      <c r="G51" s="4"/>
    </row>
    <row r="52" spans="1:7" s="1" customFormat="1" x14ac:dyDescent="0.2">
      <c r="A52" s="3" t="s">
        <v>1</v>
      </c>
      <c r="B52" s="2">
        <f>SUM(B6:B51)</f>
        <v>225562323.86000004</v>
      </c>
      <c r="C52" s="2">
        <f>SUM(C6:C51)</f>
        <v>87813132.529999986</v>
      </c>
      <c r="D52" s="2">
        <f>SUM(D6:D51)</f>
        <v>313375456.38999999</v>
      </c>
      <c r="E52" s="2">
        <f>SUM(E6:E51)</f>
        <v>113310850.75999999</v>
      </c>
      <c r="F52" s="2">
        <f>SUM(F6:F51)</f>
        <v>112986648.83000001</v>
      </c>
      <c r="G52" s="2">
        <f>SUM(G6:G51)</f>
        <v>200064605.63</v>
      </c>
    </row>
    <row r="55" spans="1:7" s="1" customFormat="1" ht="45" customHeight="1" x14ac:dyDescent="0.2">
      <c r="A55" s="14" t="s">
        <v>24</v>
      </c>
      <c r="B55" s="13"/>
      <c r="C55" s="13"/>
      <c r="D55" s="13"/>
      <c r="E55" s="13"/>
      <c r="F55" s="13"/>
      <c r="G55" s="12"/>
    </row>
    <row r="56" spans="1:7" s="1" customFormat="1" x14ac:dyDescent="0.2">
      <c r="A56" s="15" t="s">
        <v>18</v>
      </c>
      <c r="B56" s="14" t="s">
        <v>17</v>
      </c>
      <c r="C56" s="13"/>
      <c r="D56" s="13"/>
      <c r="E56" s="13"/>
      <c r="F56" s="12"/>
      <c r="G56" s="11" t="s">
        <v>16</v>
      </c>
    </row>
    <row r="57" spans="1:7" s="1" customFormat="1" ht="22.5" x14ac:dyDescent="0.2">
      <c r="A57" s="10"/>
      <c r="B57" s="9" t="s">
        <v>15</v>
      </c>
      <c r="C57" s="9" t="s">
        <v>14</v>
      </c>
      <c r="D57" s="9" t="s">
        <v>13</v>
      </c>
      <c r="E57" s="9" t="s">
        <v>12</v>
      </c>
      <c r="F57" s="9" t="s">
        <v>11</v>
      </c>
      <c r="G57" s="8"/>
    </row>
    <row r="58" spans="1:7" s="1" customFormat="1" x14ac:dyDescent="0.2">
      <c r="A58" s="7"/>
      <c r="B58" s="6">
        <v>1</v>
      </c>
      <c r="C58" s="6">
        <v>2</v>
      </c>
      <c r="D58" s="6" t="s">
        <v>10</v>
      </c>
      <c r="E58" s="6">
        <v>4</v>
      </c>
      <c r="F58" s="6">
        <v>5</v>
      </c>
      <c r="G58" s="6" t="s">
        <v>9</v>
      </c>
    </row>
    <row r="59" spans="1:7" s="1" customFormat="1" x14ac:dyDescent="0.2">
      <c r="A59" s="16" t="s">
        <v>23</v>
      </c>
      <c r="B59" s="4">
        <v>0</v>
      </c>
      <c r="C59" s="4">
        <v>0</v>
      </c>
      <c r="D59" s="4">
        <f>B59+C59</f>
        <v>0</v>
      </c>
      <c r="E59" s="4">
        <v>0</v>
      </c>
      <c r="F59" s="4">
        <v>0</v>
      </c>
      <c r="G59" s="4">
        <f>D59-E59</f>
        <v>0</v>
      </c>
    </row>
    <row r="60" spans="1:7" s="1" customFormat="1" x14ac:dyDescent="0.2">
      <c r="A60" s="16" t="s">
        <v>22</v>
      </c>
      <c r="B60" s="4">
        <v>0</v>
      </c>
      <c r="C60" s="4">
        <v>0</v>
      </c>
      <c r="D60" s="4">
        <f>B60+C60</f>
        <v>0</v>
      </c>
      <c r="E60" s="4">
        <v>0</v>
      </c>
      <c r="F60" s="4">
        <v>0</v>
      </c>
      <c r="G60" s="4">
        <f>D60-E60</f>
        <v>0</v>
      </c>
    </row>
    <row r="61" spans="1:7" s="1" customFormat="1" x14ac:dyDescent="0.2">
      <c r="A61" s="16" t="s">
        <v>21</v>
      </c>
      <c r="B61" s="4">
        <v>0</v>
      </c>
      <c r="C61" s="4">
        <v>0</v>
      </c>
      <c r="D61" s="4">
        <f>B61+C61</f>
        <v>0</v>
      </c>
      <c r="E61" s="4">
        <v>0</v>
      </c>
      <c r="F61" s="4">
        <v>0</v>
      </c>
      <c r="G61" s="4">
        <f>D61-E61</f>
        <v>0</v>
      </c>
    </row>
    <row r="62" spans="1:7" s="1" customFormat="1" x14ac:dyDescent="0.2">
      <c r="A62" s="16" t="s">
        <v>20</v>
      </c>
      <c r="B62" s="4">
        <v>0</v>
      </c>
      <c r="C62" s="4">
        <v>0</v>
      </c>
      <c r="D62" s="4">
        <f>B62+C62</f>
        <v>0</v>
      </c>
      <c r="E62" s="4">
        <v>0</v>
      </c>
      <c r="F62" s="4">
        <v>0</v>
      </c>
      <c r="G62" s="4">
        <f>D62-E62</f>
        <v>0</v>
      </c>
    </row>
    <row r="63" spans="1:7" s="1" customFormat="1" x14ac:dyDescent="0.2">
      <c r="A63" s="3" t="s">
        <v>1</v>
      </c>
      <c r="B63" s="2">
        <f>SUM(B59:B62)</f>
        <v>0</v>
      </c>
      <c r="C63" s="2">
        <f>SUM(C59:C62)</f>
        <v>0</v>
      </c>
      <c r="D63" s="2">
        <f>SUM(D59:D62)</f>
        <v>0</v>
      </c>
      <c r="E63" s="2">
        <f>SUM(E59:E62)</f>
        <v>0</v>
      </c>
      <c r="F63" s="2">
        <f>SUM(F59:F62)</f>
        <v>0</v>
      </c>
      <c r="G63" s="2">
        <f>SUM(G59:G62)</f>
        <v>0</v>
      </c>
    </row>
    <row r="66" spans="1:7" s="1" customFormat="1" ht="45" customHeight="1" x14ac:dyDescent="0.2">
      <c r="A66" s="14" t="s">
        <v>19</v>
      </c>
      <c r="B66" s="13"/>
      <c r="C66" s="13"/>
      <c r="D66" s="13"/>
      <c r="E66" s="13"/>
      <c r="F66" s="13"/>
      <c r="G66" s="12"/>
    </row>
    <row r="67" spans="1:7" s="1" customFormat="1" x14ac:dyDescent="0.2">
      <c r="A67" s="15" t="s">
        <v>18</v>
      </c>
      <c r="B67" s="14" t="s">
        <v>17</v>
      </c>
      <c r="C67" s="13"/>
      <c r="D67" s="13"/>
      <c r="E67" s="13"/>
      <c r="F67" s="12"/>
      <c r="G67" s="11" t="s">
        <v>16</v>
      </c>
    </row>
    <row r="68" spans="1:7" s="1" customFormat="1" ht="22.5" x14ac:dyDescent="0.2">
      <c r="A68" s="10"/>
      <c r="B68" s="9" t="s">
        <v>15</v>
      </c>
      <c r="C68" s="9" t="s">
        <v>14</v>
      </c>
      <c r="D68" s="9" t="s">
        <v>13</v>
      </c>
      <c r="E68" s="9" t="s">
        <v>12</v>
      </c>
      <c r="F68" s="9" t="s">
        <v>11</v>
      </c>
      <c r="G68" s="8"/>
    </row>
    <row r="69" spans="1:7" s="1" customFormat="1" x14ac:dyDescent="0.2">
      <c r="A69" s="7"/>
      <c r="B69" s="6">
        <v>1</v>
      </c>
      <c r="C69" s="6">
        <v>2</v>
      </c>
      <c r="D69" s="6" t="s">
        <v>10</v>
      </c>
      <c r="E69" s="6">
        <v>4</v>
      </c>
      <c r="F69" s="6">
        <v>5</v>
      </c>
      <c r="G69" s="6" t="s">
        <v>9</v>
      </c>
    </row>
    <row r="70" spans="1:7" s="1" customFormat="1" x14ac:dyDescent="0.2">
      <c r="A70" s="5" t="s">
        <v>8</v>
      </c>
      <c r="B70" s="4">
        <v>11902500</v>
      </c>
      <c r="C70" s="4">
        <v>150000</v>
      </c>
      <c r="D70" s="4">
        <f>B70+C70</f>
        <v>12052500</v>
      </c>
      <c r="E70" s="4">
        <v>3048810.84</v>
      </c>
      <c r="F70" s="4">
        <v>3048810.84</v>
      </c>
      <c r="G70" s="4">
        <f>D70-E70</f>
        <v>9003689.1600000001</v>
      </c>
    </row>
    <row r="71" spans="1:7" s="1" customFormat="1" x14ac:dyDescent="0.2">
      <c r="A71" s="5" t="s">
        <v>7</v>
      </c>
      <c r="B71" s="4">
        <v>0</v>
      </c>
      <c r="C71" s="4">
        <v>0</v>
      </c>
      <c r="D71" s="4">
        <f>B71+C71</f>
        <v>0</v>
      </c>
      <c r="E71" s="4">
        <v>0</v>
      </c>
      <c r="F71" s="4">
        <v>0</v>
      </c>
      <c r="G71" s="4">
        <f>D71-E71</f>
        <v>0</v>
      </c>
    </row>
    <row r="72" spans="1:7" s="1" customFormat="1" x14ac:dyDescent="0.2">
      <c r="A72" s="5" t="s">
        <v>6</v>
      </c>
      <c r="B72" s="4">
        <v>0</v>
      </c>
      <c r="C72" s="4">
        <v>0</v>
      </c>
      <c r="D72" s="4">
        <f>B72+C72</f>
        <v>0</v>
      </c>
      <c r="E72" s="4">
        <v>0</v>
      </c>
      <c r="F72" s="4">
        <v>0</v>
      </c>
      <c r="G72" s="4">
        <f>D72-E72</f>
        <v>0</v>
      </c>
    </row>
    <row r="73" spans="1:7" s="1" customFormat="1" x14ac:dyDescent="0.2">
      <c r="A73" s="5" t="s">
        <v>5</v>
      </c>
      <c r="B73" s="4">
        <v>0</v>
      </c>
      <c r="C73" s="4">
        <v>0</v>
      </c>
      <c r="D73" s="4">
        <f>B73+C73</f>
        <v>0</v>
      </c>
      <c r="E73" s="4">
        <v>0</v>
      </c>
      <c r="F73" s="4">
        <v>0</v>
      </c>
      <c r="G73" s="4">
        <f>D73-E73</f>
        <v>0</v>
      </c>
    </row>
    <row r="74" spans="1:7" s="1" customFormat="1" ht="11.25" customHeight="1" x14ac:dyDescent="0.2">
      <c r="A74" s="5" t="s">
        <v>4</v>
      </c>
      <c r="B74" s="4">
        <v>0</v>
      </c>
      <c r="C74" s="4">
        <v>0</v>
      </c>
      <c r="D74" s="4">
        <f>B74+C74</f>
        <v>0</v>
      </c>
      <c r="E74" s="4">
        <v>0</v>
      </c>
      <c r="F74" s="4">
        <v>0</v>
      </c>
      <c r="G74" s="4">
        <f>D74-E74</f>
        <v>0</v>
      </c>
    </row>
    <row r="75" spans="1:7" s="1" customFormat="1" x14ac:dyDescent="0.2">
      <c r="A75" s="5" t="s">
        <v>3</v>
      </c>
      <c r="B75" s="4">
        <v>0</v>
      </c>
      <c r="C75" s="4">
        <v>0</v>
      </c>
      <c r="D75" s="4">
        <f>B75+C75</f>
        <v>0</v>
      </c>
      <c r="E75" s="4">
        <v>0</v>
      </c>
      <c r="F75" s="4">
        <v>0</v>
      </c>
      <c r="G75" s="4">
        <f>D75-E75</f>
        <v>0</v>
      </c>
    </row>
    <row r="76" spans="1:7" s="1" customFormat="1" x14ac:dyDescent="0.2">
      <c r="A76" s="5" t="s">
        <v>2</v>
      </c>
      <c r="B76" s="4">
        <v>0</v>
      </c>
      <c r="C76" s="4">
        <v>0</v>
      </c>
      <c r="D76" s="4">
        <f>B76+C76</f>
        <v>0</v>
      </c>
      <c r="E76" s="4">
        <v>0</v>
      </c>
      <c r="F76" s="4">
        <v>0</v>
      </c>
      <c r="G76" s="4">
        <f>D76-E76</f>
        <v>0</v>
      </c>
    </row>
    <row r="77" spans="1:7" s="1" customFormat="1" x14ac:dyDescent="0.2">
      <c r="A77" s="3" t="s">
        <v>1</v>
      </c>
      <c r="B77" s="2">
        <f>SUM(B70:B76)</f>
        <v>11902500</v>
      </c>
      <c r="C77" s="2">
        <f>SUM(C70:C76)</f>
        <v>150000</v>
      </c>
      <c r="D77" s="2">
        <f>SUM(D70:D76)</f>
        <v>12052500</v>
      </c>
      <c r="E77" s="2">
        <f>SUM(E70:E76)</f>
        <v>3048810.84</v>
      </c>
      <c r="F77" s="2">
        <f>SUM(F70:F76)</f>
        <v>3048810.84</v>
      </c>
      <c r="G77" s="2">
        <f>SUM(G70:G76)</f>
        <v>9003689.1600000001</v>
      </c>
    </row>
    <row r="79" spans="1:7" s="1" customFormat="1" x14ac:dyDescent="0.2">
      <c r="A79" s="1" t="s">
        <v>0</v>
      </c>
    </row>
  </sheetData>
  <sheetProtection formatCells="0" formatColumns="0" formatRows="0" insertRows="0" deleteRows="0" autoFilter="0"/>
  <mergeCells count="12">
    <mergeCell ref="B2:F2"/>
    <mergeCell ref="G2:G3"/>
    <mergeCell ref="A1:G1"/>
    <mergeCell ref="A55:G55"/>
    <mergeCell ref="A2:A4"/>
    <mergeCell ref="B67:F67"/>
    <mergeCell ref="G67:G68"/>
    <mergeCell ref="B56:F56"/>
    <mergeCell ref="G56:G57"/>
    <mergeCell ref="A66:G66"/>
    <mergeCell ref="A56:A58"/>
    <mergeCell ref="A67:A6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2024-05-15T16:38:05Z</dcterms:created>
  <dcterms:modified xsi:type="dcterms:W3CDTF">2024-05-15T16:41:10Z</dcterms:modified>
</cp:coreProperties>
</file>